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1DC153F3-8634-49E0-97BF-467AD4E0E8DE}" xr6:coauthVersionLast="36" xr6:coauthVersionMax="36" xr10:uidLastSave="{00000000-0000-0000-0000-000000000000}"/>
  <bookViews>
    <workbookView xWindow="0" yWindow="0" windowWidth="14380" windowHeight="6230" xr2:uid="{8C9EDDFC-D3BB-48B8-8AB6-C03CCDA38CD1}"/>
  </bookViews>
  <sheets>
    <sheet name="12.1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3" i="1" l="1"/>
  <c r="F22" i="1"/>
  <c r="J21" i="1"/>
  <c r="K20" i="1"/>
  <c r="L23" i="1" s="1"/>
  <c r="I20" i="1"/>
  <c r="J23" i="1" s="1"/>
  <c r="G20" i="1"/>
  <c r="H21" i="1" s="1"/>
  <c r="E20" i="1"/>
  <c r="F21" i="1" s="1"/>
  <c r="F20" i="1" s="1"/>
  <c r="C20" i="1"/>
  <c r="D23" i="1" s="1"/>
  <c r="H19" i="1"/>
  <c r="H18" i="1"/>
  <c r="L17" i="1"/>
  <c r="J17" i="1"/>
  <c r="D17" i="1"/>
  <c r="K16" i="1"/>
  <c r="L19" i="1" s="1"/>
  <c r="I16" i="1"/>
  <c r="J19" i="1" s="1"/>
  <c r="G16" i="1"/>
  <c r="H17" i="1" s="1"/>
  <c r="H16" i="1" s="1"/>
  <c r="E16" i="1"/>
  <c r="F19" i="1" s="1"/>
  <c r="C16" i="1"/>
  <c r="D19" i="1" s="1"/>
  <c r="H15" i="1"/>
  <c r="L14" i="1"/>
  <c r="D14" i="1"/>
  <c r="L13" i="1"/>
  <c r="D13" i="1"/>
  <c r="K12" i="1"/>
  <c r="L15" i="1" s="1"/>
  <c r="I12" i="1"/>
  <c r="J13" i="1" s="1"/>
  <c r="G12" i="1"/>
  <c r="H14" i="1" s="1"/>
  <c r="E12" i="1"/>
  <c r="F15" i="1" s="1"/>
  <c r="C12" i="1"/>
  <c r="D15" i="1" s="1"/>
  <c r="J11" i="1"/>
  <c r="L10" i="1"/>
  <c r="F10" i="1"/>
  <c r="D10" i="1"/>
  <c r="F9" i="1"/>
  <c r="K8" i="1"/>
  <c r="L9" i="1" s="1"/>
  <c r="I8" i="1"/>
  <c r="J10" i="1" s="1"/>
  <c r="G8" i="1"/>
  <c r="H11" i="1" s="1"/>
  <c r="E8" i="1"/>
  <c r="F11" i="1" s="1"/>
  <c r="F8" i="1" s="1"/>
  <c r="C8" i="1"/>
  <c r="D9" i="1" s="1"/>
  <c r="J16" i="1" l="1"/>
  <c r="D12" i="1"/>
  <c r="J20" i="1"/>
  <c r="L8" i="1"/>
  <c r="L12" i="1"/>
  <c r="H20" i="1"/>
  <c r="L11" i="1"/>
  <c r="J15" i="1"/>
  <c r="J18" i="1"/>
  <c r="J9" i="1"/>
  <c r="J8" i="1" s="1"/>
  <c r="H10" i="1"/>
  <c r="H13" i="1"/>
  <c r="H12" i="1" s="1"/>
  <c r="F14" i="1"/>
  <c r="F17" i="1"/>
  <c r="D18" i="1"/>
  <c r="D16" i="1" s="1"/>
  <c r="L18" i="1"/>
  <c r="L16" i="1" s="1"/>
  <c r="D21" i="1"/>
  <c r="L21" i="1"/>
  <c r="L20" i="1" s="1"/>
  <c r="J22" i="1"/>
  <c r="H23" i="1"/>
  <c r="J14" i="1"/>
  <c r="J12" i="1" s="1"/>
  <c r="H9" i="1"/>
  <c r="H8" i="1" s="1"/>
  <c r="D11" i="1"/>
  <c r="D8" i="1" s="1"/>
  <c r="F13" i="1"/>
  <c r="F12" i="1" s="1"/>
  <c r="H22" i="1"/>
  <c r="F18" i="1"/>
  <c r="D22" i="1"/>
  <c r="L22" i="1"/>
  <c r="F16" i="1" l="1"/>
  <c r="D20" i="1"/>
</calcChain>
</file>

<file path=xl/sharedStrings.xml><?xml version="1.0" encoding="utf-8"?>
<sst xmlns="http://schemas.openxmlformats.org/spreadsheetml/2006/main" count="54" uniqueCount="28">
  <si>
    <t>12.1.2 Money supply and residents - deposits</t>
    <phoneticPr fontId="1" type="noConversion"/>
  </si>
  <si>
    <t>貨幣（澳門幣）之流通及本地存款</t>
    <phoneticPr fontId="1" type="noConversion"/>
  </si>
  <si>
    <t>（1000）（以千元計）</t>
    <phoneticPr fontId="1" type="noConversion"/>
  </si>
  <si>
    <t>Specification</t>
    <phoneticPr fontId="1" type="noConversion"/>
  </si>
  <si>
    <t>Dec. 1981</t>
    <phoneticPr fontId="1" type="noConversion"/>
  </si>
  <si>
    <t>Mar. 1982</t>
    <phoneticPr fontId="1" type="noConversion"/>
  </si>
  <si>
    <t>Jun. 1982</t>
    <phoneticPr fontId="1" type="noConversion"/>
  </si>
  <si>
    <t>Sept. 1982</t>
    <phoneticPr fontId="1" type="noConversion"/>
  </si>
  <si>
    <t>Dec. 1982</t>
    <phoneticPr fontId="1" type="noConversion"/>
  </si>
  <si>
    <t>項目</t>
    <phoneticPr fontId="1" type="noConversion"/>
  </si>
  <si>
    <t>Amounts</t>
    <phoneticPr fontId="1" type="noConversion"/>
  </si>
  <si>
    <t>%</t>
    <phoneticPr fontId="1" type="noConversion"/>
  </si>
  <si>
    <t>Notice deposits</t>
    <phoneticPr fontId="1" type="noConversion"/>
  </si>
  <si>
    <t>活期存款</t>
    <phoneticPr fontId="1" type="noConversion"/>
  </si>
  <si>
    <t xml:space="preserve"> Patacas</t>
    <phoneticPr fontId="1" type="noConversion"/>
  </si>
  <si>
    <t xml:space="preserve"> 澳門幣</t>
    <phoneticPr fontId="1" type="noConversion"/>
  </si>
  <si>
    <t xml:space="preserve"> HKD</t>
    <phoneticPr fontId="1" type="noConversion"/>
  </si>
  <si>
    <t xml:space="preserve"> 港幣</t>
    <phoneticPr fontId="1" type="noConversion"/>
  </si>
  <si>
    <t xml:space="preserve"> Others</t>
    <phoneticPr fontId="1" type="noConversion"/>
  </si>
  <si>
    <t xml:space="preserve"> 其他</t>
    <phoneticPr fontId="1" type="noConversion"/>
  </si>
  <si>
    <t>Call and short-notice deposits</t>
    <phoneticPr fontId="1" type="noConversion"/>
  </si>
  <si>
    <t>通知存款</t>
    <phoneticPr fontId="1" type="noConversion"/>
  </si>
  <si>
    <t>Time deposits</t>
    <phoneticPr fontId="1" type="noConversion"/>
  </si>
  <si>
    <t>定期存款</t>
    <phoneticPr fontId="1" type="noConversion"/>
  </si>
  <si>
    <t>Total Deposits</t>
    <phoneticPr fontId="1" type="noConversion"/>
  </si>
  <si>
    <t>存款總數</t>
    <phoneticPr fontId="1" type="noConversion"/>
  </si>
  <si>
    <t>Source: Issuing Institute of Macao</t>
    <phoneticPr fontId="1" type="noConversion"/>
  </si>
  <si>
    <t>來源： 發行銀行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</si>
</sst>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[$MOP]\ * #,##0.00_ ;_ [$MOP]\ * \-#,##0.00_ ;_ [$MOP]\ * &quot;-&quot;??_ ;_ @_ "/>
    <numFmt numFmtId="177" formatCode="0.00_);[Red]\(0.00\)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76" fontId="0" fillId="0" borderId="0" xfId="0" applyNumberFormat="1"/>
    <xf numFmtId="10" fontId="0" fillId="0" borderId="0" xfId="0" applyNumberFormat="1"/>
    <xf numFmtId="177" fontId="0" fillId="0" borderId="0" xfId="0" applyNumberFormat="1" applyAlignment="1">
      <alignment wrapText="1"/>
    </xf>
    <xf numFmtId="0" fontId="0" fillId="0" borderId="0" xfId="0" applyNumberFormat="1"/>
    <xf numFmtId="17" fontId="0" fillId="0" borderId="0" xfId="0" applyNumberFormat="1"/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1216C-1FED-4B0A-8648-DDBEB2080491}">
  <sheetPr codeName="Sheet77"/>
  <dimension ref="A1:P26"/>
  <sheetViews>
    <sheetView tabSelected="1" workbookViewId="0">
      <selection activeCell="A25" sqref="A25:A26"/>
    </sheetView>
  </sheetViews>
  <sheetFormatPr defaultRowHeight="14" x14ac:dyDescent="0.3"/>
  <cols>
    <col min="1" max="1" width="29.08203125" customWidth="1"/>
    <col min="2" max="2" width="17.58203125" customWidth="1"/>
    <col min="3" max="3" width="18.75" style="1" bestFit="1" customWidth="1"/>
    <col min="4" max="4" width="7.75" style="2" bestFit="1" customWidth="1"/>
    <col min="5" max="5" width="18.75" style="1" bestFit="1" customWidth="1"/>
    <col min="6" max="6" width="7.75" bestFit="1" customWidth="1"/>
    <col min="7" max="7" width="18.75" style="1" bestFit="1" customWidth="1"/>
    <col min="8" max="8" width="7.75" bestFit="1" customWidth="1"/>
    <col min="9" max="9" width="18.75" style="1" bestFit="1" customWidth="1"/>
    <col min="10" max="10" width="7.75" bestFit="1" customWidth="1"/>
    <col min="11" max="11" width="18.75" style="1" bestFit="1" customWidth="1"/>
    <col min="12" max="12" width="7.75" bestFit="1" customWidth="1"/>
    <col min="13" max="16" width="18.75" bestFit="1" customWidth="1"/>
  </cols>
  <sheetData>
    <row r="1" spans="1:16" x14ac:dyDescent="0.3">
      <c r="A1" t="s">
        <v>0</v>
      </c>
    </row>
    <row r="2" spans="1:16" x14ac:dyDescent="0.3">
      <c r="A2" t="s">
        <v>1</v>
      </c>
      <c r="B2" t="s">
        <v>2</v>
      </c>
    </row>
    <row r="3" spans="1:16" x14ac:dyDescent="0.3">
      <c r="B3" s="3"/>
    </row>
    <row r="5" spans="1:16" s="4" customFormat="1" x14ac:dyDescent="0.3">
      <c r="A5" s="4" t="s">
        <v>3</v>
      </c>
      <c r="C5" t="s">
        <v>4</v>
      </c>
      <c r="D5" s="2"/>
      <c r="E5" t="s">
        <v>5</v>
      </c>
      <c r="G5" t="s">
        <v>6</v>
      </c>
      <c r="I5" t="s">
        <v>7</v>
      </c>
      <c r="K5" t="s">
        <v>8</v>
      </c>
      <c r="L5" s="5"/>
    </row>
    <row r="6" spans="1:16" x14ac:dyDescent="0.3">
      <c r="A6" t="s">
        <v>9</v>
      </c>
      <c r="C6" s="1" t="s">
        <v>10</v>
      </c>
      <c r="D6" s="2" t="s">
        <v>11</v>
      </c>
      <c r="E6" s="1" t="s">
        <v>10</v>
      </c>
      <c r="F6" t="s">
        <v>11</v>
      </c>
      <c r="G6" s="1" t="s">
        <v>10</v>
      </c>
      <c r="H6" t="s">
        <v>11</v>
      </c>
      <c r="I6" s="1" t="s">
        <v>10</v>
      </c>
      <c r="J6" t="s">
        <v>11</v>
      </c>
      <c r="K6" s="1" t="s">
        <v>10</v>
      </c>
      <c r="L6" t="s">
        <v>11</v>
      </c>
    </row>
    <row r="8" spans="1:16" x14ac:dyDescent="0.3">
      <c r="A8" t="s">
        <v>12</v>
      </c>
      <c r="B8" t="s">
        <v>13</v>
      </c>
      <c r="C8" s="1">
        <f>SUM(C9:C11)</f>
        <v>1261050</v>
      </c>
      <c r="D8" s="2">
        <f t="shared" ref="D8:L8" si="0">SUM(D9:D11)</f>
        <v>1</v>
      </c>
      <c r="E8" s="1">
        <f t="shared" si="0"/>
        <v>1103907</v>
      </c>
      <c r="F8" s="2">
        <f t="shared" si="0"/>
        <v>1</v>
      </c>
      <c r="G8" s="1">
        <f t="shared" si="0"/>
        <v>1305573</v>
      </c>
      <c r="H8" s="2">
        <f t="shared" si="0"/>
        <v>1</v>
      </c>
      <c r="I8" s="1">
        <f t="shared" si="0"/>
        <v>1557910</v>
      </c>
      <c r="J8" s="2">
        <f t="shared" si="0"/>
        <v>1</v>
      </c>
      <c r="K8" s="1">
        <f t="shared" si="0"/>
        <v>1681047</v>
      </c>
      <c r="L8" s="2">
        <f t="shared" si="0"/>
        <v>1</v>
      </c>
    </row>
    <row r="9" spans="1:16" x14ac:dyDescent="0.3">
      <c r="A9" t="s">
        <v>14</v>
      </c>
      <c r="B9" t="s">
        <v>15</v>
      </c>
      <c r="C9" s="1">
        <v>453597</v>
      </c>
      <c r="D9" s="2">
        <f>C9/$C$8</f>
        <v>0.35969787082193411</v>
      </c>
      <c r="E9" s="1">
        <v>392670</v>
      </c>
      <c r="F9" s="2">
        <f>E9/$E$8</f>
        <v>0.35570931246925691</v>
      </c>
      <c r="G9" s="1">
        <v>409684</v>
      </c>
      <c r="H9" s="2">
        <f>G9/$G$8</f>
        <v>0.31379631778537087</v>
      </c>
      <c r="I9" s="1">
        <v>515778</v>
      </c>
      <c r="J9" s="2">
        <f>I9/$I$8</f>
        <v>0.33107047262036959</v>
      </c>
      <c r="K9" s="1">
        <v>626484</v>
      </c>
      <c r="L9" s="2">
        <f>K9/$K$8</f>
        <v>0.37267488654392172</v>
      </c>
    </row>
    <row r="10" spans="1:16" x14ac:dyDescent="0.3">
      <c r="A10" t="s">
        <v>16</v>
      </c>
      <c r="B10" t="s">
        <v>17</v>
      </c>
      <c r="C10" s="1">
        <v>790473</v>
      </c>
      <c r="D10" s="2">
        <f t="shared" ref="D10:D11" si="1">C10/$C$8</f>
        <v>0.62683715950993224</v>
      </c>
      <c r="E10" s="1">
        <v>697725</v>
      </c>
      <c r="F10" s="2">
        <f t="shared" ref="F10:F11" si="2">E10/$E$8</f>
        <v>0.63205052599539635</v>
      </c>
      <c r="G10" s="1">
        <v>883132</v>
      </c>
      <c r="H10" s="2">
        <f t="shared" ref="H10:H11" si="3">G10/$G$8</f>
        <v>0.67643249362540436</v>
      </c>
      <c r="I10" s="1">
        <v>1028926</v>
      </c>
      <c r="J10" s="2">
        <f t="shared" ref="J10:J11" si="4">I10/$I$8</f>
        <v>0.66045278610446045</v>
      </c>
      <c r="K10" s="1">
        <v>1030682</v>
      </c>
      <c r="L10" s="2">
        <f t="shared" ref="L10:L11" si="5">K10/$K$8</f>
        <v>0.61311908590301167</v>
      </c>
    </row>
    <row r="11" spans="1:16" x14ac:dyDescent="0.3">
      <c r="A11" t="s">
        <v>18</v>
      </c>
      <c r="B11" t="s">
        <v>19</v>
      </c>
      <c r="C11" s="1">
        <v>16980</v>
      </c>
      <c r="D11" s="2">
        <f t="shared" si="1"/>
        <v>1.3464969668133698E-2</v>
      </c>
      <c r="E11" s="1">
        <v>13512</v>
      </c>
      <c r="F11" s="2">
        <f t="shared" si="2"/>
        <v>1.2240161535346728E-2</v>
      </c>
      <c r="G11" s="1">
        <v>12757</v>
      </c>
      <c r="H11" s="2">
        <f t="shared" si="3"/>
        <v>9.7711885892248079E-3</v>
      </c>
      <c r="I11" s="1">
        <v>13206</v>
      </c>
      <c r="J11" s="2">
        <f t="shared" si="4"/>
        <v>8.4767412751699384E-3</v>
      </c>
      <c r="K11" s="1">
        <v>23881</v>
      </c>
      <c r="L11" s="2">
        <f t="shared" si="5"/>
        <v>1.420602755306663E-2</v>
      </c>
    </row>
    <row r="12" spans="1:16" x14ac:dyDescent="0.3">
      <c r="A12" s="6" t="s">
        <v>20</v>
      </c>
      <c r="B12" t="s">
        <v>21</v>
      </c>
      <c r="C12" s="1">
        <f>SUM(C13:C15)</f>
        <v>399115</v>
      </c>
      <c r="D12" s="2">
        <f t="shared" ref="D12:L12" si="6">SUM(D13:D15)</f>
        <v>1</v>
      </c>
      <c r="E12" s="1">
        <f t="shared" si="6"/>
        <v>275622</v>
      </c>
      <c r="F12" s="2">
        <f t="shared" si="6"/>
        <v>1</v>
      </c>
      <c r="G12" s="1">
        <f t="shared" si="6"/>
        <v>187791</v>
      </c>
      <c r="H12" s="2">
        <f t="shared" si="6"/>
        <v>1</v>
      </c>
      <c r="I12" s="1">
        <f t="shared" si="6"/>
        <v>200218</v>
      </c>
      <c r="J12" s="2">
        <f t="shared" si="6"/>
        <v>1</v>
      </c>
      <c r="K12" s="1">
        <f t="shared" si="6"/>
        <v>188681</v>
      </c>
      <c r="L12" s="2">
        <f t="shared" si="6"/>
        <v>1</v>
      </c>
    </row>
    <row r="13" spans="1:16" x14ac:dyDescent="0.3">
      <c r="A13" t="s">
        <v>14</v>
      </c>
      <c r="B13" t="s">
        <v>15</v>
      </c>
      <c r="C13" s="1">
        <v>79696</v>
      </c>
      <c r="D13" s="2">
        <f>C13/$C$12</f>
        <v>0.19968179597359156</v>
      </c>
      <c r="E13" s="1">
        <v>29200</v>
      </c>
      <c r="F13" s="2">
        <f>E13/$E$12</f>
        <v>0.10594219619623978</v>
      </c>
      <c r="G13" s="1">
        <v>30092</v>
      </c>
      <c r="H13" s="2">
        <f>G13/$G$12</f>
        <v>0.16024197112747682</v>
      </c>
      <c r="I13" s="1">
        <v>35265</v>
      </c>
      <c r="J13" s="2">
        <f>I13/$I$12</f>
        <v>0.17613301501363512</v>
      </c>
      <c r="K13" s="1">
        <v>31171</v>
      </c>
      <c r="L13" s="2">
        <f>K13/$K$12</f>
        <v>0.16520476359569855</v>
      </c>
    </row>
    <row r="14" spans="1:16" x14ac:dyDescent="0.3">
      <c r="A14" t="s">
        <v>16</v>
      </c>
      <c r="B14" t="s">
        <v>17</v>
      </c>
      <c r="C14" s="1">
        <v>258556</v>
      </c>
      <c r="D14" s="2">
        <f t="shared" ref="D14:D15" si="7">C14/$C$12</f>
        <v>0.64782330907132024</v>
      </c>
      <c r="E14" s="1">
        <v>233011</v>
      </c>
      <c r="F14" s="2">
        <f t="shared" ref="F14:F15" si="8">E14/$E$12</f>
        <v>0.84540058485897351</v>
      </c>
      <c r="G14" s="1">
        <v>144834</v>
      </c>
      <c r="H14" s="2">
        <f t="shared" ref="H14:H15" si="9">G14/$G$12</f>
        <v>0.77125101841941313</v>
      </c>
      <c r="I14" s="1">
        <v>150326</v>
      </c>
      <c r="J14" s="2">
        <f t="shared" ref="J14:J15" si="10">I14/$I$12</f>
        <v>0.7508116153392802</v>
      </c>
      <c r="K14" s="1">
        <v>140995</v>
      </c>
      <c r="L14" s="2">
        <f>K14/$K$12</f>
        <v>0.74726655042108103</v>
      </c>
    </row>
    <row r="15" spans="1:16" x14ac:dyDescent="0.3">
      <c r="A15" t="s">
        <v>18</v>
      </c>
      <c r="B15" t="s">
        <v>19</v>
      </c>
      <c r="C15" s="1">
        <v>60863</v>
      </c>
      <c r="D15" s="2">
        <f t="shared" si="7"/>
        <v>0.15249489495508814</v>
      </c>
      <c r="E15" s="1">
        <v>13411</v>
      </c>
      <c r="F15" s="2">
        <f t="shared" si="8"/>
        <v>4.8657218944786702E-2</v>
      </c>
      <c r="G15" s="1">
        <v>12865</v>
      </c>
      <c r="H15" s="2">
        <f t="shared" si="9"/>
        <v>6.8507010453110112E-2</v>
      </c>
      <c r="I15" s="1">
        <v>14627</v>
      </c>
      <c r="J15" s="2">
        <f t="shared" si="10"/>
        <v>7.3055369647084673E-2</v>
      </c>
      <c r="K15" s="1">
        <v>16515</v>
      </c>
      <c r="L15" s="2">
        <f>K15/$K$12</f>
        <v>8.7528685983220361E-2</v>
      </c>
    </row>
    <row r="16" spans="1:16" x14ac:dyDescent="0.3">
      <c r="A16" t="s">
        <v>22</v>
      </c>
      <c r="B16" t="s">
        <v>23</v>
      </c>
      <c r="C16" s="1">
        <f>SUM(C17:C19)</f>
        <v>2795800</v>
      </c>
      <c r="D16" s="2">
        <f t="shared" ref="D16:L16" si="11">SUM(D17:D19)</f>
        <v>1</v>
      </c>
      <c r="E16" s="1">
        <f t="shared" si="11"/>
        <v>3571185</v>
      </c>
      <c r="F16" s="2">
        <f t="shared" si="11"/>
        <v>0.99999999999999989</v>
      </c>
      <c r="G16" s="1">
        <f t="shared" si="11"/>
        <v>3927439</v>
      </c>
      <c r="H16" s="2">
        <f t="shared" si="11"/>
        <v>1</v>
      </c>
      <c r="I16" s="1">
        <f t="shared" si="11"/>
        <v>3945667</v>
      </c>
      <c r="J16" s="2">
        <f t="shared" si="11"/>
        <v>1</v>
      </c>
      <c r="K16" s="1">
        <f t="shared" si="11"/>
        <v>3946208</v>
      </c>
      <c r="L16" s="2">
        <f t="shared" si="11"/>
        <v>1</v>
      </c>
      <c r="M16" s="1"/>
      <c r="N16" s="1"/>
      <c r="O16" s="1"/>
      <c r="P16" s="1"/>
    </row>
    <row r="17" spans="1:12" x14ac:dyDescent="0.3">
      <c r="A17" t="s">
        <v>14</v>
      </c>
      <c r="B17" t="s">
        <v>15</v>
      </c>
      <c r="C17" s="1">
        <v>791293</v>
      </c>
      <c r="D17" s="2">
        <f>C17/$C$16</f>
        <v>0.28302918663709853</v>
      </c>
      <c r="E17" s="1">
        <v>928581</v>
      </c>
      <c r="F17" s="2">
        <f>E17/$E$16</f>
        <v>0.26002041339219334</v>
      </c>
      <c r="G17" s="1">
        <v>972653</v>
      </c>
      <c r="H17" s="2">
        <f>G17/$G$16</f>
        <v>0.24765578790657219</v>
      </c>
      <c r="I17" s="1">
        <v>937270</v>
      </c>
      <c r="J17" s="2">
        <f>I17/$I$16</f>
        <v>0.23754412118407356</v>
      </c>
      <c r="K17" s="1">
        <v>803228</v>
      </c>
      <c r="L17" s="2">
        <f>K17/$K$16</f>
        <v>0.20354426325221581</v>
      </c>
    </row>
    <row r="18" spans="1:12" x14ac:dyDescent="0.3">
      <c r="A18" t="s">
        <v>16</v>
      </c>
      <c r="B18" t="s">
        <v>17</v>
      </c>
      <c r="C18" s="1">
        <v>1795332</v>
      </c>
      <c r="D18" s="2">
        <f t="shared" ref="D18:D19" si="12">C18/$C$16</f>
        <v>0.64215322984476719</v>
      </c>
      <c r="E18" s="1">
        <v>2305663</v>
      </c>
      <c r="F18" s="2">
        <f t="shared" ref="F18:F19" si="13">E18/$E$16</f>
        <v>0.64562967194362653</v>
      </c>
      <c r="G18" s="1">
        <v>2361023</v>
      </c>
      <c r="H18" s="2">
        <f t="shared" ref="H18:H19" si="14">G18/$G$16</f>
        <v>0.60116096010657327</v>
      </c>
      <c r="I18" s="1">
        <v>2628485</v>
      </c>
      <c r="J18" s="2">
        <f t="shared" ref="J18:J19" si="15">I18/$I$16</f>
        <v>0.666170003702796</v>
      </c>
      <c r="K18" s="1">
        <v>2864604</v>
      </c>
      <c r="L18" s="2">
        <f t="shared" ref="L18:L19" si="16">K18/$K$16</f>
        <v>0.72591307908756963</v>
      </c>
    </row>
    <row r="19" spans="1:12" x14ac:dyDescent="0.3">
      <c r="A19" t="s">
        <v>18</v>
      </c>
      <c r="B19" t="s">
        <v>19</v>
      </c>
      <c r="C19" s="1">
        <v>209175</v>
      </c>
      <c r="D19" s="2">
        <f t="shared" si="12"/>
        <v>7.4817583518134348E-2</v>
      </c>
      <c r="E19" s="1">
        <v>336941</v>
      </c>
      <c r="F19" s="2">
        <f t="shared" si="13"/>
        <v>9.4349914664180093E-2</v>
      </c>
      <c r="G19" s="1">
        <v>593763</v>
      </c>
      <c r="H19" s="2">
        <f t="shared" si="14"/>
        <v>0.15118325198685453</v>
      </c>
      <c r="I19" s="1">
        <v>379912</v>
      </c>
      <c r="J19" s="2">
        <f t="shared" si="15"/>
        <v>9.6285875113130429E-2</v>
      </c>
      <c r="K19" s="1">
        <v>278376</v>
      </c>
      <c r="L19" s="2">
        <f t="shared" si="16"/>
        <v>7.0542657660214572E-2</v>
      </c>
    </row>
    <row r="20" spans="1:12" x14ac:dyDescent="0.3">
      <c r="A20" t="s">
        <v>24</v>
      </c>
      <c r="B20" t="s">
        <v>25</v>
      </c>
      <c r="C20" s="1">
        <f>SUM(C21:C23)</f>
        <v>4455965</v>
      </c>
      <c r="D20" s="2">
        <f t="shared" ref="D20:L20" si="17">SUM(D21:D23)</f>
        <v>1</v>
      </c>
      <c r="E20" s="1">
        <f t="shared" si="17"/>
        <v>4950714</v>
      </c>
      <c r="F20" s="2">
        <f t="shared" si="17"/>
        <v>1</v>
      </c>
      <c r="G20" s="1">
        <f t="shared" si="17"/>
        <v>5420803</v>
      </c>
      <c r="H20" s="2">
        <f t="shared" si="17"/>
        <v>0.99999999999999989</v>
      </c>
      <c r="I20" s="1">
        <f t="shared" si="17"/>
        <v>5703795</v>
      </c>
      <c r="J20" s="2">
        <f t="shared" si="17"/>
        <v>1.0000000000000002</v>
      </c>
      <c r="K20" s="1">
        <f t="shared" si="17"/>
        <v>5815936</v>
      </c>
      <c r="L20" s="2">
        <f t="shared" si="17"/>
        <v>1</v>
      </c>
    </row>
    <row r="21" spans="1:12" x14ac:dyDescent="0.3">
      <c r="A21" t="s">
        <v>14</v>
      </c>
      <c r="B21" t="s">
        <v>15</v>
      </c>
      <c r="C21" s="1">
        <v>1324586</v>
      </c>
      <c r="D21" s="2">
        <f>C21/$C$20</f>
        <v>0.29726131152286878</v>
      </c>
      <c r="E21" s="1">
        <v>1350451</v>
      </c>
      <c r="F21" s="2">
        <f>E21/$E$20</f>
        <v>0.27277903752872817</v>
      </c>
      <c r="G21" s="1">
        <v>1412429</v>
      </c>
      <c r="H21" s="2">
        <f>G21/$G$20</f>
        <v>0.26055715361727771</v>
      </c>
      <c r="I21" s="1">
        <v>1488313</v>
      </c>
      <c r="J21" s="2">
        <f>I21/$I$20</f>
        <v>0.26093381687104816</v>
      </c>
      <c r="K21" s="1">
        <v>1460883</v>
      </c>
      <c r="L21" s="2">
        <f>K21/$K$20</f>
        <v>0.25118622350727382</v>
      </c>
    </row>
    <row r="22" spans="1:12" x14ac:dyDescent="0.3">
      <c r="A22" t="s">
        <v>16</v>
      </c>
      <c r="B22" t="s">
        <v>17</v>
      </c>
      <c r="C22" s="1">
        <v>2844361</v>
      </c>
      <c r="D22" s="2">
        <f t="shared" ref="D22:D23" si="18">C22/$C$20</f>
        <v>0.63832660265509267</v>
      </c>
      <c r="E22" s="1">
        <v>3236399</v>
      </c>
      <c r="F22" s="2">
        <f t="shared" ref="F22:F23" si="19">E22/$E$20</f>
        <v>0.65372368510885503</v>
      </c>
      <c r="G22" s="1">
        <v>3388989</v>
      </c>
      <c r="H22" s="2">
        <f t="shared" ref="H22:H23" si="20">G22/$G$20</f>
        <v>0.62518209940482983</v>
      </c>
      <c r="I22" s="1">
        <v>3807737</v>
      </c>
      <c r="J22" s="2">
        <f t="shared" ref="J22:J23" si="21">I22/$I$20</f>
        <v>0.66757956763873882</v>
      </c>
      <c r="K22" s="1">
        <v>4036281</v>
      </c>
      <c r="L22" s="2">
        <f t="shared" ref="L22:L23" si="22">K22/$K$20</f>
        <v>0.69400368229636644</v>
      </c>
    </row>
    <row r="23" spans="1:12" x14ac:dyDescent="0.3">
      <c r="A23" t="s">
        <v>18</v>
      </c>
      <c r="B23" t="s">
        <v>19</v>
      </c>
      <c r="C23" s="1">
        <v>287018</v>
      </c>
      <c r="D23" s="2">
        <f t="shared" si="18"/>
        <v>6.4412085822038542E-2</v>
      </c>
      <c r="E23" s="1">
        <v>363864</v>
      </c>
      <c r="F23" s="2">
        <f t="shared" si="19"/>
        <v>7.3497277362416819E-2</v>
      </c>
      <c r="G23" s="1">
        <v>619385</v>
      </c>
      <c r="H23" s="2">
        <f t="shared" si="20"/>
        <v>0.11426074697789239</v>
      </c>
      <c r="I23" s="1">
        <v>407745</v>
      </c>
      <c r="J23" s="2">
        <f t="shared" si="21"/>
        <v>7.1486615490213096E-2</v>
      </c>
      <c r="K23" s="1">
        <v>318772</v>
      </c>
      <c r="L23" s="2">
        <f t="shared" si="22"/>
        <v>5.4810094196359793E-2</v>
      </c>
    </row>
    <row r="25" spans="1:12" x14ac:dyDescent="0.3">
      <c r="A25" t="s">
        <v>26</v>
      </c>
    </row>
    <row r="26" spans="1:12" x14ac:dyDescent="0.3">
      <c r="A26" t="s">
        <v>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2019-05-25T07:56:00Z</dcterms:created>
  <dcterms:modified xsi:type="dcterms:W3CDTF">2019-05-25T07:56:01Z</dcterms:modified>
</cp:coreProperties>
</file>