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56BCC69E-220F-41DC-94AA-39EA9EF9C04C}" xr6:coauthVersionLast="36" xr6:coauthVersionMax="36" xr10:uidLastSave="{00000000-0000-0000-0000-000000000000}"/>
  <bookViews>
    <workbookView xWindow="0" yWindow="0" windowWidth="14380" windowHeight="6230" xr2:uid="{6F643278-BF96-40C9-BF21-29CD95C6ABF7}"/>
  </bookViews>
  <sheets>
    <sheet name="11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I29" i="1"/>
  <c r="H29" i="1"/>
  <c r="G29" i="1"/>
  <c r="F29" i="1"/>
  <c r="E29" i="1"/>
  <c r="E27" i="1"/>
  <c r="I21" i="1"/>
  <c r="H21" i="1"/>
  <c r="G21" i="1"/>
  <c r="F21" i="1"/>
  <c r="E21" i="1" s="1"/>
  <c r="E20" i="1"/>
  <c r="E19" i="1"/>
  <c r="E18" i="1"/>
  <c r="E17" i="1"/>
  <c r="I14" i="1"/>
  <c r="H14" i="1"/>
  <c r="G14" i="1"/>
  <c r="F14" i="1"/>
  <c r="E14" i="1" s="1"/>
  <c r="E13" i="1"/>
  <c r="E12" i="1"/>
  <c r="E11" i="1"/>
  <c r="E10" i="1"/>
  <c r="I8" i="1"/>
  <c r="H8" i="1"/>
  <c r="G8" i="1"/>
  <c r="E8" i="1" s="1"/>
  <c r="F8" i="1"/>
  <c r="I7" i="1"/>
  <c r="H7" i="1"/>
  <c r="G7" i="1"/>
  <c r="F7" i="1"/>
  <c r="E7" i="1" s="1"/>
</calcChain>
</file>

<file path=xl/sharedStrings.xml><?xml version="1.0" encoding="utf-8"?>
<sst xmlns="http://schemas.openxmlformats.org/spreadsheetml/2006/main" count="53" uniqueCount="35">
  <si>
    <t>11.1.2 Number of guests by quarters and by types of establishments</t>
    <phoneticPr fontId="1" type="noConversion"/>
  </si>
  <si>
    <t>按季度及旅舍類別列出之顧客數目</t>
    <phoneticPr fontId="1" type="noConversion"/>
  </si>
  <si>
    <t>Types of establishments</t>
    <phoneticPr fontId="1" type="noConversion"/>
  </si>
  <si>
    <t>Quarters</t>
    <phoneticPr fontId="1" type="noConversion"/>
  </si>
  <si>
    <t>旅舍類別</t>
    <phoneticPr fontId="1" type="noConversion"/>
  </si>
  <si>
    <t>季度</t>
    <phoneticPr fontId="1" type="noConversion"/>
  </si>
  <si>
    <t>Total</t>
    <phoneticPr fontId="1" type="noConversion"/>
  </si>
  <si>
    <t>Grand total</t>
    <phoneticPr fontId="1" type="noConversion"/>
  </si>
  <si>
    <t>總數</t>
    <phoneticPr fontId="1" type="noConversion"/>
  </si>
  <si>
    <t>Macau</t>
    <phoneticPr fontId="1" type="noConversion"/>
  </si>
  <si>
    <t>澳門</t>
    <phoneticPr fontId="1" type="noConversion"/>
  </si>
  <si>
    <t xml:space="preserve"> Hotels</t>
    <phoneticPr fontId="1" type="noConversion"/>
  </si>
  <si>
    <t xml:space="preserve"> 酒店</t>
    <phoneticPr fontId="1" type="noConversion"/>
  </si>
  <si>
    <t xml:space="preserve">  Luxe</t>
    <phoneticPr fontId="1" type="noConversion"/>
  </si>
  <si>
    <t xml:space="preserve">  豪華式</t>
    <phoneticPr fontId="1" type="noConversion"/>
  </si>
  <si>
    <t xml:space="preserve">  1st class</t>
    <phoneticPr fontId="1" type="noConversion"/>
  </si>
  <si>
    <t xml:space="preserve">  一等</t>
    <phoneticPr fontId="1" type="noConversion"/>
  </si>
  <si>
    <t xml:space="preserve">  2nd class</t>
    <phoneticPr fontId="1" type="noConversion"/>
  </si>
  <si>
    <t xml:space="preserve">  二等</t>
    <phoneticPr fontId="1" type="noConversion"/>
  </si>
  <si>
    <t xml:space="preserve">  3rd class</t>
    <phoneticPr fontId="1" type="noConversion"/>
  </si>
  <si>
    <t xml:space="preserve">  三等</t>
    <phoneticPr fontId="1" type="noConversion"/>
  </si>
  <si>
    <t>合計</t>
    <phoneticPr fontId="1" type="noConversion"/>
  </si>
  <si>
    <t xml:space="preserve"> Inns and boarding houses</t>
    <phoneticPr fontId="1" type="noConversion"/>
  </si>
  <si>
    <t xml:space="preserve"> 公寓及別墅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</si>
  <si>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</si>
  <si>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</si>
  <si>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</si>
  <si>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 xml:space="preserve"> Lodging houses</t>
    <phoneticPr fontId="1" type="noConversion"/>
  </si>
  <si>
    <t xml:space="preserve"> 旅館</t>
    <phoneticPr fontId="1" type="noConversion"/>
  </si>
  <si>
    <t>Islands</t>
    <phoneticPr fontId="1" type="noConversion"/>
  </si>
  <si>
    <t>離島</t>
    <phoneticPr fontId="1" type="noConversion"/>
  </si>
  <si>
    <t xml:space="preserve"> Inns</t>
    <phoneticPr fontId="1" type="noConversion"/>
  </si>
  <si>
    <t xml:space="preserve"> 公寓</t>
    <phoneticPr fontId="1" type="noConversion"/>
  </si>
  <si>
    <t>Source: Tourism Department</t>
    <phoneticPr fontId="1" type="noConversion"/>
  </si>
  <si>
    <t>來源： 新聞旅游處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</si>
</sst>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5445-6E7C-4C9A-A110-44B7D3236347}">
  <sheetPr codeName="Sheet72"/>
  <dimension ref="A1:I34"/>
  <sheetViews>
    <sheetView tabSelected="1" workbookViewId="0">
      <selection activeCell="A33" sqref="A33:A34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  <c r="E4" s="1" t="s">
        <v>3</v>
      </c>
      <c r="F4" s="1"/>
      <c r="G4" s="1"/>
    </row>
    <row r="5" spans="1:9" x14ac:dyDescent="0.3">
      <c r="A5" t="s">
        <v>4</v>
      </c>
      <c r="E5" t="s">
        <v>5</v>
      </c>
    </row>
    <row r="6" spans="1:9" x14ac:dyDescent="0.3">
      <c r="E6" t="s">
        <v>6</v>
      </c>
      <c r="F6">
        <v>1</v>
      </c>
      <c r="G6">
        <v>2</v>
      </c>
      <c r="H6">
        <v>3</v>
      </c>
      <c r="I6">
        <v>4</v>
      </c>
    </row>
    <row r="7" spans="1:9" x14ac:dyDescent="0.3">
      <c r="C7" t="s">
        <v>7</v>
      </c>
      <c r="D7" t="s">
        <v>8</v>
      </c>
      <c r="E7">
        <f>SUM(F7:I7)</f>
        <v>650081</v>
      </c>
      <c r="F7">
        <f>SUM(F8,F29)</f>
        <v>145996</v>
      </c>
      <c r="G7">
        <f t="shared" ref="G7:I7" si="0">SUM(G8,G29)</f>
        <v>150529</v>
      </c>
      <c r="H7">
        <f t="shared" si="0"/>
        <v>188991</v>
      </c>
      <c r="I7">
        <f t="shared" si="0"/>
        <v>164565</v>
      </c>
    </row>
    <row r="8" spans="1:9" x14ac:dyDescent="0.3">
      <c r="A8" t="s">
        <v>9</v>
      </c>
      <c r="B8" t="s">
        <v>10</v>
      </c>
      <c r="E8">
        <f>SUM(F8:I8)</f>
        <v>644753</v>
      </c>
      <c r="F8">
        <f>SUM(F14,F21,F27)</f>
        <v>144988</v>
      </c>
      <c r="G8">
        <f t="shared" ref="G8:I8" si="1">SUM(G14,G21,G27)</f>
        <v>149199</v>
      </c>
      <c r="H8">
        <f t="shared" si="1"/>
        <v>187429</v>
      </c>
      <c r="I8">
        <f t="shared" si="1"/>
        <v>163137</v>
      </c>
    </row>
    <row r="9" spans="1:9" x14ac:dyDescent="0.3">
      <c r="A9" t="s">
        <v>11</v>
      </c>
      <c r="B9" t="s">
        <v>12</v>
      </c>
    </row>
    <row r="10" spans="1:9" x14ac:dyDescent="0.3">
      <c r="A10" t="s">
        <v>13</v>
      </c>
      <c r="B10" t="s">
        <v>14</v>
      </c>
      <c r="E10">
        <f t="shared" ref="E10:E13" si="2">SUM(F10:I10)</f>
        <v>112380</v>
      </c>
      <c r="F10">
        <v>26707</v>
      </c>
      <c r="G10">
        <v>28083</v>
      </c>
      <c r="H10">
        <v>31639</v>
      </c>
      <c r="I10">
        <v>25951</v>
      </c>
    </row>
    <row r="11" spans="1:9" x14ac:dyDescent="0.3">
      <c r="A11" t="s">
        <v>15</v>
      </c>
      <c r="B11" t="s">
        <v>16</v>
      </c>
      <c r="E11">
        <f t="shared" si="2"/>
        <v>217087</v>
      </c>
      <c r="F11">
        <v>46707</v>
      </c>
      <c r="G11">
        <v>44449</v>
      </c>
      <c r="H11">
        <v>62876</v>
      </c>
      <c r="I11">
        <v>63055</v>
      </c>
    </row>
    <row r="12" spans="1:9" x14ac:dyDescent="0.3">
      <c r="A12" t="s">
        <v>17</v>
      </c>
      <c r="B12" t="s">
        <v>18</v>
      </c>
      <c r="E12">
        <f t="shared" si="2"/>
        <v>63215</v>
      </c>
      <c r="F12">
        <v>16138</v>
      </c>
      <c r="G12">
        <v>15193</v>
      </c>
      <c r="H12">
        <v>17335</v>
      </c>
      <c r="I12">
        <v>14549</v>
      </c>
    </row>
    <row r="13" spans="1:9" x14ac:dyDescent="0.3">
      <c r="A13" t="s">
        <v>19</v>
      </c>
      <c r="B13" t="s">
        <v>20</v>
      </c>
      <c r="E13">
        <f t="shared" si="2"/>
        <v>103640</v>
      </c>
      <c r="F13" s="2">
        <v>20895</v>
      </c>
      <c r="G13" s="2">
        <v>25181</v>
      </c>
      <c r="H13" s="2">
        <v>31923</v>
      </c>
      <c r="I13" s="2">
        <v>25641</v>
      </c>
    </row>
    <row r="14" spans="1:9" x14ac:dyDescent="0.3">
      <c r="C14" t="s">
        <v>6</v>
      </c>
      <c r="D14" t="s">
        <v>21</v>
      </c>
      <c r="E14">
        <f>SUM(F14:I14)</f>
        <v>496322</v>
      </c>
      <c r="F14" s="3">
        <f>SUM(F10:F13)</f>
        <v>110447</v>
      </c>
      <c r="G14" s="3">
        <f t="shared" ref="G14:I14" si="3">SUM(G10:G13)</f>
        <v>112906</v>
      </c>
      <c r="H14" s="3">
        <f t="shared" si="3"/>
        <v>143773</v>
      </c>
      <c r="I14" s="3">
        <f t="shared" si="3"/>
        <v>129196</v>
      </c>
    </row>
    <row r="16" spans="1:9" x14ac:dyDescent="0.3">
      <c r="A16" t="s">
        <v>22</v>
      </c>
      <c r="B16" t="s">
        <v>23</v>
      </c>
    </row>
    <row r="17" spans="1:9" x14ac:dyDescent="0.3">
      <c r="A17" t="s">
        <v>13</v>
      </c>
      <c r="B17" t="s">
        <v>14</v>
      </c>
      <c r="E17">
        <f t="shared" ref="E17" si="4">SUM(F17:I17)</f>
        <v>5893</v>
      </c>
      <c r="F17">
        <v>921</v>
      </c>
      <c r="G17">
        <v>1560</v>
      </c>
      <c r="H17">
        <v>1819</v>
      </c>
      <c r="I17">
        <v>1593</v>
      </c>
    </row>
    <row r="18" spans="1:9" x14ac:dyDescent="0.3">
      <c r="A18" t="s">
        <v>24</v>
      </c>
      <c r="B18" t="s">
        <v>16</v>
      </c>
      <c r="E18">
        <f>SUM(F18:I18)</f>
        <v>51660</v>
      </c>
      <c r="F18">
        <v>11041</v>
      </c>
      <c r="G18">
        <v>12435</v>
      </c>
      <c r="H18">
        <v>15829</v>
      </c>
      <c r="I18">
        <v>12355</v>
      </c>
    </row>
    <row r="19" spans="1:9" x14ac:dyDescent="0.3">
      <c r="A19" t="s">
        <v>25</v>
      </c>
      <c r="B19" t="s">
        <v>18</v>
      </c>
      <c r="E19">
        <f>SUM(F19:I19)</f>
        <v>44432</v>
      </c>
      <c r="F19">
        <v>11159</v>
      </c>
      <c r="G19">
        <v>11255</v>
      </c>
      <c r="H19">
        <v>12794</v>
      </c>
      <c r="I19">
        <v>9224</v>
      </c>
    </row>
    <row r="20" spans="1:9" x14ac:dyDescent="0.3">
      <c r="A20" t="s">
        <v>26</v>
      </c>
      <c r="B20" t="s">
        <v>20</v>
      </c>
      <c r="E20">
        <f>SUM(F20:I20)</f>
        <v>26160</v>
      </c>
      <c r="F20" s="2">
        <v>6334</v>
      </c>
      <c r="G20" s="2">
        <v>6121</v>
      </c>
      <c r="H20" s="2">
        <v>7928</v>
      </c>
      <c r="I20" s="2">
        <v>5777</v>
      </c>
    </row>
    <row r="21" spans="1:9" x14ac:dyDescent="0.3">
      <c r="C21" t="s">
        <v>6</v>
      </c>
      <c r="D21" t="s">
        <v>21</v>
      </c>
      <c r="E21">
        <f t="shared" ref="E21:E31" si="5">SUM(F21:I21)</f>
        <v>128145</v>
      </c>
      <c r="F21" s="3">
        <f>SUM(F17:F20)</f>
        <v>29455</v>
      </c>
      <c r="G21" s="3">
        <f t="shared" ref="G21:I21" si="6">SUM(G17:G20)</f>
        <v>31371</v>
      </c>
      <c r="H21" s="3">
        <f t="shared" si="6"/>
        <v>38370</v>
      </c>
      <c r="I21" s="3">
        <f t="shared" si="6"/>
        <v>28949</v>
      </c>
    </row>
    <row r="23" spans="1:9" x14ac:dyDescent="0.3">
      <c r="A23" t="s">
        <v>27</v>
      </c>
      <c r="B23" t="s">
        <v>28</v>
      </c>
    </row>
    <row r="24" spans="1:9" x14ac:dyDescent="0.3">
      <c r="A24" t="s">
        <v>24</v>
      </c>
      <c r="B24" t="s">
        <v>16</v>
      </c>
    </row>
    <row r="25" spans="1:9" x14ac:dyDescent="0.3">
      <c r="A25" t="s">
        <v>25</v>
      </c>
      <c r="B25" t="s">
        <v>18</v>
      </c>
    </row>
    <row r="26" spans="1:9" x14ac:dyDescent="0.3">
      <c r="A26" t="s">
        <v>26</v>
      </c>
      <c r="B26" t="s">
        <v>20</v>
      </c>
    </row>
    <row r="27" spans="1:9" x14ac:dyDescent="0.3">
      <c r="C27" t="s">
        <v>6</v>
      </c>
      <c r="D27" t="s">
        <v>21</v>
      </c>
      <c r="E27">
        <f t="shared" si="5"/>
        <v>20286</v>
      </c>
      <c r="F27" s="3">
        <v>5086</v>
      </c>
      <c r="G27" s="3">
        <v>4922</v>
      </c>
      <c r="H27" s="3">
        <v>5286</v>
      </c>
      <c r="I27" s="3">
        <v>4992</v>
      </c>
    </row>
    <row r="29" spans="1:9" x14ac:dyDescent="0.3">
      <c r="A29" t="s">
        <v>29</v>
      </c>
      <c r="B29" t="s">
        <v>30</v>
      </c>
      <c r="E29">
        <f t="shared" si="5"/>
        <v>5328</v>
      </c>
      <c r="F29">
        <f t="shared" ref="F29:I29" si="7">F31</f>
        <v>1008</v>
      </c>
      <c r="G29">
        <f t="shared" si="7"/>
        <v>1330</v>
      </c>
      <c r="H29">
        <f t="shared" si="7"/>
        <v>1562</v>
      </c>
      <c r="I29">
        <f t="shared" si="7"/>
        <v>1428</v>
      </c>
    </row>
    <row r="30" spans="1:9" x14ac:dyDescent="0.3">
      <c r="A30" t="s">
        <v>31</v>
      </c>
      <c r="B30" t="s">
        <v>32</v>
      </c>
    </row>
    <row r="31" spans="1:9" x14ac:dyDescent="0.3">
      <c r="A31" t="s">
        <v>15</v>
      </c>
      <c r="B31" t="s">
        <v>16</v>
      </c>
      <c r="E31">
        <f t="shared" si="5"/>
        <v>5328</v>
      </c>
      <c r="F31">
        <v>1008</v>
      </c>
      <c r="G31">
        <v>1330</v>
      </c>
      <c r="H31">
        <v>1562</v>
      </c>
      <c r="I31">
        <v>1428</v>
      </c>
    </row>
    <row r="33" spans="1:1" x14ac:dyDescent="0.3">
      <c r="A33" t="s">
        <v>33</v>
      </c>
    </row>
    <row r="34" spans="1:1" x14ac:dyDescent="0.3">
      <c r="A34" t="s">
        <v>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2019-05-25T07:55:56Z</dcterms:created>
  <dcterms:modified xsi:type="dcterms:W3CDTF">2019-05-25T07:55:57Z</dcterms:modified>
</cp:coreProperties>
</file>