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FAB61ED4-A308-4B99-99D7-C62A0AB4142E}" xr6:coauthVersionLast="36" xr6:coauthVersionMax="36" xr10:uidLastSave="{00000000-0000-0000-0000-000000000000}"/>
  <bookViews>
    <workbookView xWindow="0" yWindow="0" windowWidth="14380" windowHeight="6230" xr2:uid="{BD676F62-0927-48BE-B3E9-7C5E4EF92A8B}"/>
  </bookViews>
  <sheets>
    <sheet name="12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1" l="1"/>
  <c r="K18" i="1"/>
  <c r="I18" i="1"/>
  <c r="G18" i="1"/>
  <c r="E18" i="1"/>
  <c r="P17" i="1"/>
  <c r="N17" i="1"/>
  <c r="L17" i="1"/>
  <c r="J17" i="1"/>
  <c r="H17" i="1"/>
  <c r="F17" i="1"/>
  <c r="P16" i="1"/>
  <c r="N16" i="1"/>
  <c r="L16" i="1"/>
  <c r="J16" i="1"/>
  <c r="H16" i="1"/>
  <c r="F16" i="1"/>
  <c r="P15" i="1"/>
  <c r="N15" i="1"/>
  <c r="L15" i="1"/>
  <c r="J15" i="1"/>
  <c r="H15" i="1"/>
  <c r="F15" i="1"/>
  <c r="P14" i="1"/>
  <c r="N14" i="1"/>
  <c r="L14" i="1"/>
  <c r="J14" i="1"/>
  <c r="H14" i="1"/>
  <c r="F14" i="1"/>
  <c r="P13" i="1"/>
  <c r="N13" i="1"/>
  <c r="L13" i="1"/>
  <c r="J13" i="1"/>
  <c r="H13" i="1"/>
  <c r="F13" i="1"/>
  <c r="P12" i="1"/>
  <c r="N12" i="1"/>
  <c r="L12" i="1"/>
  <c r="J12" i="1"/>
  <c r="H12" i="1"/>
  <c r="F12" i="1"/>
  <c r="P11" i="1"/>
  <c r="N11" i="1"/>
  <c r="L11" i="1"/>
  <c r="J11" i="1"/>
  <c r="H11" i="1"/>
  <c r="F11" i="1"/>
  <c r="P10" i="1"/>
  <c r="N10" i="1"/>
  <c r="L10" i="1"/>
  <c r="J10" i="1"/>
  <c r="H10" i="1"/>
  <c r="F10" i="1"/>
  <c r="P9" i="1"/>
  <c r="N9" i="1"/>
  <c r="L9" i="1"/>
  <c r="J9" i="1"/>
  <c r="H9" i="1"/>
  <c r="H18" i="1" s="1"/>
  <c r="F9" i="1"/>
  <c r="P8" i="1"/>
  <c r="P18" i="1" s="1"/>
  <c r="N8" i="1"/>
  <c r="N18" i="1" s="1"/>
  <c r="L8" i="1"/>
  <c r="L18" i="1" s="1"/>
  <c r="J8" i="1"/>
  <c r="J18" i="1" s="1"/>
  <c r="H8" i="1"/>
  <c r="F8" i="1"/>
  <c r="F18" i="1" s="1"/>
</calcChain>
</file>

<file path=xl/sharedStrings.xml><?xml version="1.0" encoding="utf-8"?>
<sst xmlns="http://schemas.openxmlformats.org/spreadsheetml/2006/main" count="48" uniqueCount="38">
  <si>
    <t>12.1.5 Loans and advances - Manufacturing</t>
    <phoneticPr fontId="1" type="noConversion"/>
  </si>
  <si>
    <t>銀行貸款及透支-加工工業</t>
    <phoneticPr fontId="1" type="noConversion"/>
  </si>
  <si>
    <t>1000 patacas</t>
  </si>
  <si>
    <t>以千澳門元計</t>
    <phoneticPr fontId="1" type="noConversion"/>
  </si>
  <si>
    <t>Specification</t>
    <phoneticPr fontId="1" type="noConversion"/>
  </si>
  <si>
    <t>Dec. 1980</t>
    <phoneticPr fontId="1" type="noConversion"/>
  </si>
  <si>
    <t>Dec. 1981</t>
    <phoneticPr fontId="1" type="noConversion"/>
  </si>
  <si>
    <t>Mar. 1982</t>
    <phoneticPr fontId="1" type="noConversion"/>
  </si>
  <si>
    <t>Jun. 1982</t>
    <phoneticPr fontId="1" type="noConversion"/>
  </si>
  <si>
    <t>Sept. 1982</t>
    <phoneticPr fontId="1" type="noConversion"/>
  </si>
  <si>
    <t>Dec. 1982</t>
    <phoneticPr fontId="1" type="noConversion"/>
  </si>
  <si>
    <t>項目</t>
    <phoneticPr fontId="1" type="noConversion"/>
  </si>
  <si>
    <t>Amounts</t>
    <phoneticPr fontId="1" type="noConversion"/>
  </si>
  <si>
    <t>%</t>
    <phoneticPr fontId="1" type="noConversion"/>
  </si>
  <si>
    <t>Textiles</t>
    <phoneticPr fontId="1" type="noConversion"/>
  </si>
  <si>
    <t>紡織</t>
    <phoneticPr fontId="1" type="noConversion"/>
  </si>
  <si>
    <t>Footwear and wearing apparel</t>
    <phoneticPr fontId="1" type="noConversion"/>
  </si>
  <si>
    <t>鞋類及製衣</t>
    <phoneticPr fontId="1" type="noConversion"/>
  </si>
  <si>
    <t>Metal products and machinery construction</t>
    <phoneticPr fontId="1" type="noConversion"/>
  </si>
  <si>
    <t>金屬產品及機器製造</t>
    <phoneticPr fontId="1" type="noConversion"/>
  </si>
  <si>
    <t>Rubber, plastics and chemical products</t>
    <phoneticPr fontId="1" type="noConversion"/>
  </si>
  <si>
    <t>橡膠、塑膠及化學產品</t>
    <phoneticPr fontId="1" type="noConversion"/>
  </si>
  <si>
    <t>Naval construction and repairing</t>
    <phoneticPr fontId="1" type="noConversion"/>
  </si>
  <si>
    <t>船隻建造及修理</t>
    <phoneticPr fontId="1" type="noConversion"/>
  </si>
  <si>
    <t>Electrical and electronic machinery</t>
    <phoneticPr fontId="1" type="noConversion"/>
  </si>
  <si>
    <t>電器及電子製品</t>
    <phoneticPr fontId="1" type="noConversion"/>
  </si>
  <si>
    <t>Food products</t>
    <phoneticPr fontId="1" type="noConversion"/>
  </si>
  <si>
    <t>食品</t>
    <phoneticPr fontId="1" type="noConversion"/>
  </si>
  <si>
    <t>Beverages and tabacco</t>
    <phoneticPr fontId="1" type="noConversion"/>
  </si>
  <si>
    <t>飲料及烟草</t>
    <phoneticPr fontId="1" type="noConversion"/>
  </si>
  <si>
    <t>Printing and publishing</t>
    <phoneticPr fontId="1" type="noConversion"/>
  </si>
  <si>
    <t>印刷及出版</t>
    <phoneticPr fontId="1" type="noConversion"/>
  </si>
  <si>
    <t>Other</t>
    <phoneticPr fontId="1" type="noConversion"/>
  </si>
  <si>
    <t>其他</t>
    <phoneticPr fontId="1" type="noConversion"/>
  </si>
  <si>
    <t>Manufacturing</t>
    <phoneticPr fontId="1" type="noConversion"/>
  </si>
  <si>
    <t>加工工業</t>
    <phoneticPr fontId="1" type="noConversion"/>
  </si>
  <si>
    <t>Source: Issuing Institute of Macao</t>
    <phoneticPr fontId="1" type="noConversion"/>
  </si>
  <si>
    <t>來源： 發行銀行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</si>
</sst>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%"/>
    <numFmt numFmtId="178" formatCode="0.0_);[Red]\(0.0\)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176" fontId="0" fillId="0" borderId="0" xfId="0" applyNumberFormat="1"/>
    <xf numFmtId="177" fontId="0" fillId="0" borderId="0" xfId="1" applyNumberFormat="1" applyFont="1" applyAlignment="1"/>
    <xf numFmtId="178" fontId="0" fillId="0" borderId="0" xfId="0" applyNumberFormat="1"/>
    <xf numFmtId="178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8F8F-BEE1-4EAA-A233-A8904C66C525}">
  <sheetPr codeName="Sheet80"/>
  <dimension ref="A1:P21"/>
  <sheetViews>
    <sheetView tabSelected="1" workbookViewId="0">
      <selection activeCell="C23" sqref="C23"/>
    </sheetView>
  </sheetViews>
  <sheetFormatPr defaultRowHeight="14" x14ac:dyDescent="0.3"/>
  <cols>
    <col min="1" max="1" width="38.5" customWidth="1"/>
    <col min="2" max="2" width="9.58203125" bestFit="1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4" spans="1:16" x14ac:dyDescent="0.3">
      <c r="B4" s="1" t="s">
        <v>2</v>
      </c>
      <c r="C4" s="1"/>
      <c r="D4" s="1"/>
      <c r="E4" t="s">
        <v>3</v>
      </c>
      <c r="F4" s="2"/>
      <c r="H4" s="2"/>
      <c r="J4" s="2"/>
      <c r="L4" s="2"/>
      <c r="N4" s="2"/>
      <c r="P4" s="2"/>
    </row>
    <row r="5" spans="1:16" x14ac:dyDescent="0.3">
      <c r="F5" s="2"/>
      <c r="H5" s="2"/>
      <c r="J5" s="2"/>
      <c r="L5" s="2"/>
      <c r="N5" s="2"/>
      <c r="P5" s="2"/>
    </row>
    <row r="6" spans="1:16" x14ac:dyDescent="0.3">
      <c r="A6" t="s">
        <v>4</v>
      </c>
      <c r="E6" s="3" t="s">
        <v>5</v>
      </c>
      <c r="F6" s="2"/>
      <c r="G6" s="3" t="s">
        <v>6</v>
      </c>
      <c r="H6" s="2"/>
      <c r="I6" s="3" t="s">
        <v>7</v>
      </c>
      <c r="J6" s="2"/>
      <c r="K6" s="3" t="s">
        <v>8</v>
      </c>
      <c r="L6" s="2"/>
      <c r="M6" s="4" t="s">
        <v>9</v>
      </c>
      <c r="N6" s="2"/>
      <c r="O6" s="3" t="s">
        <v>10</v>
      </c>
      <c r="P6" s="2"/>
    </row>
    <row r="7" spans="1:16" x14ac:dyDescent="0.3">
      <c r="A7" t="s">
        <v>11</v>
      </c>
      <c r="E7" s="3" t="s">
        <v>12</v>
      </c>
      <c r="F7" s="2" t="s">
        <v>13</v>
      </c>
      <c r="G7" s="3" t="s">
        <v>12</v>
      </c>
      <c r="H7" s="2" t="s">
        <v>13</v>
      </c>
      <c r="I7" s="3" t="s">
        <v>12</v>
      </c>
      <c r="J7" s="2" t="s">
        <v>13</v>
      </c>
      <c r="K7" s="3" t="s">
        <v>12</v>
      </c>
      <c r="L7" s="2" t="s">
        <v>13</v>
      </c>
      <c r="M7" s="4" t="s">
        <v>12</v>
      </c>
      <c r="N7" s="2" t="s">
        <v>13</v>
      </c>
      <c r="O7" s="3" t="s">
        <v>12</v>
      </c>
      <c r="P7" s="2" t="s">
        <v>13</v>
      </c>
    </row>
    <row r="8" spans="1:16" x14ac:dyDescent="0.3">
      <c r="A8" t="s">
        <v>14</v>
      </c>
      <c r="B8" t="s">
        <v>15</v>
      </c>
      <c r="E8">
        <v>226278</v>
      </c>
      <c r="F8" s="2">
        <f t="shared" ref="F8:F17" si="0">E8/$E$18</f>
        <v>0.40222695058153485</v>
      </c>
      <c r="G8">
        <v>352463</v>
      </c>
      <c r="H8" s="2">
        <f t="shared" ref="H8:H16" si="1">G8/$G$18</f>
        <v>0.43317098469793447</v>
      </c>
      <c r="I8">
        <v>310537</v>
      </c>
      <c r="J8" s="2">
        <f t="shared" ref="J8:J16" si="2">I8/$I$18</f>
        <v>0.41466857173378913</v>
      </c>
      <c r="K8">
        <v>391044</v>
      </c>
      <c r="L8" s="2">
        <f t="shared" ref="L8:L16" si="3">K8/$K$18</f>
        <v>0.43279772801225419</v>
      </c>
      <c r="M8">
        <v>378332</v>
      </c>
      <c r="N8" s="2">
        <f t="shared" ref="N8:N16" si="4">M8/$M$18</f>
        <v>0.41180024098562468</v>
      </c>
      <c r="O8">
        <v>502293</v>
      </c>
      <c r="P8" s="2">
        <f t="shared" ref="P8:P16" si="5">O8/$O$18</f>
        <v>0.45440712297388863</v>
      </c>
    </row>
    <row r="9" spans="1:16" x14ac:dyDescent="0.3">
      <c r="A9" t="s">
        <v>16</v>
      </c>
      <c r="B9" t="s">
        <v>17</v>
      </c>
      <c r="E9">
        <v>217045</v>
      </c>
      <c r="F9" s="2">
        <f t="shared" si="0"/>
        <v>0.38581456654632457</v>
      </c>
      <c r="G9">
        <v>284780</v>
      </c>
      <c r="H9" s="2">
        <f t="shared" si="1"/>
        <v>0.34998973799314476</v>
      </c>
      <c r="I9">
        <v>277605</v>
      </c>
      <c r="J9" s="2">
        <f t="shared" si="2"/>
        <v>0.37069356906313428</v>
      </c>
      <c r="K9">
        <v>294991</v>
      </c>
      <c r="L9" s="2">
        <f t="shared" si="3"/>
        <v>0.32648866773064639</v>
      </c>
      <c r="M9">
        <v>287891</v>
      </c>
      <c r="N9" s="2">
        <f t="shared" si="4"/>
        <v>0.31335859292259832</v>
      </c>
      <c r="O9">
        <v>292339</v>
      </c>
      <c r="P9" s="2">
        <f t="shared" si="5"/>
        <v>0.26446899304402738</v>
      </c>
    </row>
    <row r="10" spans="1:16" x14ac:dyDescent="0.3">
      <c r="A10" t="s">
        <v>18</v>
      </c>
      <c r="B10" t="s">
        <v>19</v>
      </c>
      <c r="E10">
        <v>14419</v>
      </c>
      <c r="F10" s="2">
        <f t="shared" si="0"/>
        <v>2.5630907116180764E-2</v>
      </c>
      <c r="G10">
        <v>12650</v>
      </c>
      <c r="H10" s="2">
        <f t="shared" si="1"/>
        <v>1.5546633140014331E-2</v>
      </c>
      <c r="I10">
        <v>12643</v>
      </c>
      <c r="J10" s="2">
        <f t="shared" si="2"/>
        <v>1.6882544599935906E-2</v>
      </c>
      <c r="K10">
        <v>13747</v>
      </c>
      <c r="L10" s="2">
        <f t="shared" si="3"/>
        <v>1.5214836097688389E-2</v>
      </c>
      <c r="M10">
        <v>15986</v>
      </c>
      <c r="N10" s="2">
        <f t="shared" si="4"/>
        <v>1.7400163487085934E-2</v>
      </c>
      <c r="O10">
        <v>26233</v>
      </c>
      <c r="P10" s="2">
        <f t="shared" si="5"/>
        <v>2.3732088754917988E-2</v>
      </c>
    </row>
    <row r="11" spans="1:16" x14ac:dyDescent="0.3">
      <c r="A11" t="s">
        <v>20</v>
      </c>
      <c r="B11" t="s">
        <v>21</v>
      </c>
      <c r="E11">
        <v>18321</v>
      </c>
      <c r="F11" s="2">
        <f>E11/$E$18</f>
        <v>3.256701916052069E-2</v>
      </c>
      <c r="G11">
        <v>37211</v>
      </c>
      <c r="H11" s="2">
        <f t="shared" si="1"/>
        <v>4.5731681088780493E-2</v>
      </c>
      <c r="I11">
        <v>36713</v>
      </c>
      <c r="J11" s="2">
        <f t="shared" si="2"/>
        <v>4.9023875654310434E-2</v>
      </c>
      <c r="K11">
        <v>41942</v>
      </c>
      <c r="L11" s="2">
        <f t="shared" si="3"/>
        <v>4.642035757687106E-2</v>
      </c>
      <c r="M11">
        <v>42681</v>
      </c>
      <c r="N11" s="2">
        <f t="shared" si="4"/>
        <v>4.6456673201070608E-2</v>
      </c>
      <c r="O11">
        <v>58663</v>
      </c>
      <c r="P11" s="2">
        <f t="shared" si="5"/>
        <v>5.3070389304683184E-2</v>
      </c>
    </row>
    <row r="12" spans="1:16" x14ac:dyDescent="0.3">
      <c r="A12" t="s">
        <v>22</v>
      </c>
      <c r="B12" t="s">
        <v>23</v>
      </c>
      <c r="E12">
        <v>385</v>
      </c>
      <c r="F12" s="2">
        <f t="shared" si="0"/>
        <v>6.8436779525137632E-4</v>
      </c>
      <c r="G12">
        <v>273</v>
      </c>
      <c r="H12" s="2">
        <f t="shared" si="1"/>
        <v>3.3551231993864919E-4</v>
      </c>
      <c r="I12">
        <v>216</v>
      </c>
      <c r="J12" s="2">
        <f t="shared" si="2"/>
        <v>2.8843072321333189E-4</v>
      </c>
      <c r="K12">
        <v>318</v>
      </c>
      <c r="L12" s="2">
        <f t="shared" si="3"/>
        <v>3.5195445399468307E-4</v>
      </c>
      <c r="M12">
        <v>1727</v>
      </c>
      <c r="N12" s="2">
        <f t="shared" si="4"/>
        <v>1.8797749494681227E-3</v>
      </c>
      <c r="O12">
        <v>1570</v>
      </c>
      <c r="P12" s="2">
        <f t="shared" si="5"/>
        <v>1.4203247568033103E-3</v>
      </c>
    </row>
    <row r="13" spans="1:16" x14ac:dyDescent="0.3">
      <c r="A13" t="s">
        <v>24</v>
      </c>
      <c r="B13" t="s">
        <v>25</v>
      </c>
      <c r="E13">
        <v>12751</v>
      </c>
      <c r="F13" s="2">
        <f t="shared" si="0"/>
        <v>2.2665905862987789E-2</v>
      </c>
      <c r="G13">
        <v>23265</v>
      </c>
      <c r="H13" s="2">
        <f t="shared" si="1"/>
        <v>2.8592286166200267E-2</v>
      </c>
      <c r="I13">
        <v>25365</v>
      </c>
      <c r="J13" s="2">
        <f t="shared" si="2"/>
        <v>3.3870580066232239E-2</v>
      </c>
      <c r="K13">
        <v>28131</v>
      </c>
      <c r="L13" s="2">
        <f t="shared" si="3"/>
        <v>3.1134687878378708E-2</v>
      </c>
      <c r="M13">
        <v>25116</v>
      </c>
      <c r="N13" s="2">
        <f t="shared" si="4"/>
        <v>2.7337827232681744E-2</v>
      </c>
      <c r="O13">
        <v>34646</v>
      </c>
      <c r="P13" s="2">
        <f t="shared" si="5"/>
        <v>3.1343039187393305E-2</v>
      </c>
    </row>
    <row r="14" spans="1:16" x14ac:dyDescent="0.3">
      <c r="A14" t="s">
        <v>26</v>
      </c>
      <c r="B14" t="s">
        <v>27</v>
      </c>
      <c r="E14">
        <v>2448</v>
      </c>
      <c r="F14" s="2">
        <f t="shared" si="0"/>
        <v>4.3515126305853748E-3</v>
      </c>
      <c r="G14">
        <v>3626</v>
      </c>
      <c r="H14" s="2">
        <f t="shared" si="1"/>
        <v>4.4562918391851348E-3</v>
      </c>
      <c r="I14">
        <v>3377</v>
      </c>
      <c r="J14" s="2">
        <f t="shared" si="2"/>
        <v>4.5094007050528791E-3</v>
      </c>
      <c r="K14">
        <v>3541</v>
      </c>
      <c r="L14" s="2">
        <f t="shared" si="3"/>
        <v>3.9190903194816747E-3</v>
      </c>
      <c r="M14">
        <v>4937</v>
      </c>
      <c r="N14" s="2">
        <f t="shared" si="4"/>
        <v>5.3737399684563531E-3</v>
      </c>
      <c r="O14">
        <v>3374</v>
      </c>
      <c r="P14" s="2">
        <f t="shared" si="5"/>
        <v>3.0523412289518276E-3</v>
      </c>
    </row>
    <row r="15" spans="1:16" x14ac:dyDescent="0.3">
      <c r="A15" t="s">
        <v>28</v>
      </c>
      <c r="B15" t="s">
        <v>29</v>
      </c>
      <c r="E15">
        <v>4639</v>
      </c>
      <c r="F15" s="2">
        <f t="shared" si="0"/>
        <v>8.2461875381068424E-3</v>
      </c>
      <c r="G15">
        <v>7225</v>
      </c>
      <c r="H15" s="2">
        <f t="shared" si="1"/>
        <v>8.8794011412334801E-3</v>
      </c>
      <c r="I15">
        <v>5878</v>
      </c>
      <c r="J15" s="2">
        <f t="shared" si="2"/>
        <v>7.8490545881850227E-3</v>
      </c>
      <c r="K15">
        <v>6153</v>
      </c>
      <c r="L15" s="2">
        <f t="shared" si="3"/>
        <v>6.8099866522933483E-3</v>
      </c>
      <c r="M15">
        <v>6541</v>
      </c>
      <c r="N15" s="2">
        <f t="shared" si="4"/>
        <v>7.119634015327731E-3</v>
      </c>
      <c r="O15">
        <v>10386</v>
      </c>
      <c r="P15" s="2">
        <f t="shared" si="5"/>
        <v>9.3958553657064858E-3</v>
      </c>
    </row>
    <row r="16" spans="1:16" x14ac:dyDescent="0.3">
      <c r="A16" t="s">
        <v>30</v>
      </c>
      <c r="B16" t="s">
        <v>31</v>
      </c>
      <c r="E16">
        <v>7470</v>
      </c>
      <c r="F16" s="2">
        <f t="shared" si="0"/>
        <v>1.3278512806565664E-2</v>
      </c>
      <c r="G16">
        <v>16236</v>
      </c>
      <c r="H16" s="2">
        <f t="shared" si="1"/>
        <v>1.995376566492274E-2</v>
      </c>
      <c r="I16">
        <v>15892</v>
      </c>
      <c r="J16" s="2">
        <f t="shared" si="2"/>
        <v>2.122102339493644E-2</v>
      </c>
      <c r="K16">
        <v>15549</v>
      </c>
      <c r="L16" s="2">
        <f t="shared" si="3"/>
        <v>1.7209244670324926E-2</v>
      </c>
      <c r="M16">
        <v>14234</v>
      </c>
      <c r="N16" s="2">
        <f t="shared" si="4"/>
        <v>1.5493176972049369E-2</v>
      </c>
      <c r="O16">
        <v>19635</v>
      </c>
      <c r="P16" s="2">
        <f t="shared" si="5"/>
        <v>1.776310611454331E-2</v>
      </c>
    </row>
    <row r="17" spans="1:16" x14ac:dyDescent="0.3">
      <c r="A17" t="s">
        <v>32</v>
      </c>
      <c r="B17" t="s">
        <v>33</v>
      </c>
      <c r="E17">
        <v>58807</v>
      </c>
      <c r="F17" s="2">
        <f t="shared" si="0"/>
        <v>0.10453406996194205</v>
      </c>
      <c r="G17">
        <v>75952</v>
      </c>
      <c r="H17" s="2">
        <f>G17/$G$18</f>
        <v>9.3343705948645717E-2</v>
      </c>
      <c r="I17">
        <v>60654</v>
      </c>
      <c r="J17" s="2">
        <f>I17/$I$18</f>
        <v>8.0992949471210343E-2</v>
      </c>
      <c r="K17">
        <v>108110</v>
      </c>
      <c r="L17" s="2">
        <f>K17/$K$18</f>
        <v>0.11965344660806662</v>
      </c>
      <c r="M17">
        <v>141282</v>
      </c>
      <c r="N17" s="2">
        <f>M17/$M$18</f>
        <v>0.15378017626563711</v>
      </c>
      <c r="O17">
        <v>156242</v>
      </c>
      <c r="P17" s="2">
        <f>O17/$O$18</f>
        <v>0.14134673926908459</v>
      </c>
    </row>
    <row r="18" spans="1:16" x14ac:dyDescent="0.3">
      <c r="A18" t="s">
        <v>34</v>
      </c>
      <c r="B18" t="s">
        <v>35</v>
      </c>
      <c r="E18">
        <f>SUM(E8:E17)</f>
        <v>562563</v>
      </c>
      <c r="F18" s="2">
        <f t="shared" ref="F18:P18" si="6">SUM(F8:F17)</f>
        <v>1</v>
      </c>
      <c r="G18">
        <f t="shared" si="6"/>
        <v>813681</v>
      </c>
      <c r="H18" s="2">
        <f t="shared" si="6"/>
        <v>1.0000000000000002</v>
      </c>
      <c r="I18">
        <f t="shared" si="6"/>
        <v>748880</v>
      </c>
      <c r="J18" s="2">
        <f t="shared" si="6"/>
        <v>1</v>
      </c>
      <c r="K18">
        <f t="shared" si="6"/>
        <v>903526</v>
      </c>
      <c r="L18" s="2">
        <f t="shared" si="6"/>
        <v>1</v>
      </c>
      <c r="M18">
        <f t="shared" si="6"/>
        <v>918727</v>
      </c>
      <c r="N18" s="2">
        <f t="shared" si="6"/>
        <v>1</v>
      </c>
      <c r="O18">
        <v>1105381</v>
      </c>
      <c r="P18" s="2">
        <f t="shared" si="6"/>
        <v>1</v>
      </c>
    </row>
    <row r="19" spans="1:16" x14ac:dyDescent="0.3">
      <c r="J19" s="2"/>
    </row>
    <row r="20" spans="1:16" x14ac:dyDescent="0.3">
      <c r="A20" t="s">
        <v>36</v>
      </c>
    </row>
    <row r="21" spans="1:16" x14ac:dyDescent="0.3">
      <c r="A21" t="s">
        <v>37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2019-05-25T07:56:02Z</dcterms:created>
  <dcterms:modified xsi:type="dcterms:W3CDTF">2019-05-25T07:56:03Z</dcterms:modified>
</cp:coreProperties>
</file>