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B4A19CE6-B7B3-41A2-994C-10FE38D79B0F}" xr6:coauthVersionLast="36" xr6:coauthVersionMax="36" xr10:uidLastSave="{00000000-0000-0000-0000-000000000000}"/>
  <bookViews>
    <workbookView xWindow="0" yWindow="0" windowWidth="14380" windowHeight="6230" xr2:uid="{EA3916AF-715C-456D-907B-9BDEB3D79372}"/>
  </bookViews>
  <sheets>
    <sheet name="12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  <c r="F7" i="1"/>
  <c r="F24" i="1" s="1"/>
  <c r="E7" i="1"/>
  <c r="E24" i="1" s="1"/>
  <c r="D7" i="1"/>
  <c r="D24" i="1" s="1"/>
  <c r="C7" i="1"/>
  <c r="C24" i="1" s="1"/>
</calcChain>
</file>

<file path=xl/sharedStrings.xml><?xml version="1.0" encoding="utf-8"?>
<sst xmlns="http://schemas.openxmlformats.org/spreadsheetml/2006/main" count="38" uniqueCount="38">
  <si>
    <t>12.1.4 Gross foreign assets and foreign liabilities</t>
    <phoneticPr fontId="1" type="noConversion"/>
  </si>
  <si>
    <t>對外可動用款項及負擔的變動</t>
    <phoneticPr fontId="1" type="noConversion"/>
  </si>
  <si>
    <t>1000 patacas</t>
  </si>
  <si>
    <t>（以千元計）</t>
    <phoneticPr fontId="1" type="noConversion"/>
  </si>
  <si>
    <t>Specification</t>
    <phoneticPr fontId="1" type="noConversion"/>
  </si>
  <si>
    <t>Mar. 1981</t>
    <phoneticPr fontId="1" type="noConversion"/>
  </si>
  <si>
    <t>Jun. 1981</t>
    <phoneticPr fontId="1" type="noConversion"/>
  </si>
  <si>
    <t>Sept. 1981</t>
    <phoneticPr fontId="1" type="noConversion"/>
  </si>
  <si>
    <t>Dec. 1981</t>
    <phoneticPr fontId="1" type="noConversion"/>
  </si>
  <si>
    <t>項目</t>
    <phoneticPr fontId="1" type="noConversion"/>
  </si>
  <si>
    <t>Gross Foreign Assets</t>
    <phoneticPr fontId="1" type="noConversion"/>
  </si>
  <si>
    <t>對外可動用之款項</t>
    <phoneticPr fontId="1" type="noConversion"/>
  </si>
  <si>
    <t>Gold, silver and foreign currency</t>
    <phoneticPr fontId="1" type="noConversion"/>
  </si>
  <si>
    <t>黃金白銀及外幣</t>
    <phoneticPr fontId="1" type="noConversion"/>
  </si>
  <si>
    <t>Deposits with banks abroad</t>
    <phoneticPr fontId="1" type="noConversion"/>
  </si>
  <si>
    <t>外地存款</t>
    <phoneticPr fontId="1" type="noConversion"/>
  </si>
  <si>
    <t>Financial investments</t>
    <phoneticPr fontId="1" type="noConversion"/>
  </si>
  <si>
    <t>投資</t>
    <phoneticPr fontId="1" type="noConversion"/>
  </si>
  <si>
    <t>Loans to non-residents</t>
    <phoneticPr fontId="1" type="noConversion"/>
  </si>
  <si>
    <t>外地貸款</t>
    <phoneticPr fontId="1" type="noConversion"/>
  </si>
  <si>
    <t>Cheques on banks abroad</t>
    <phoneticPr fontId="1" type="noConversion"/>
  </si>
  <si>
    <t>外地支票</t>
    <phoneticPr fontId="1" type="noConversion"/>
  </si>
  <si>
    <t>Foreign liabilities</t>
    <phoneticPr fontId="1" type="noConversion"/>
  </si>
  <si>
    <t>對外地的負債</t>
    <phoneticPr fontId="1" type="noConversion"/>
  </si>
  <si>
    <t>Demand deposits held by non-residents</t>
    <phoneticPr fontId="1" type="noConversion"/>
  </si>
  <si>
    <t>活期存款-外地</t>
    <phoneticPr fontId="1" type="noConversion"/>
  </si>
  <si>
    <t>Call and short-notice deposits held by non-residents</t>
    <phoneticPr fontId="1" type="noConversion"/>
  </si>
  <si>
    <t>通知存款-外地</t>
    <phoneticPr fontId="1" type="noConversion"/>
  </si>
  <si>
    <t>Time deposits held by non-residents</t>
    <phoneticPr fontId="1" type="noConversion"/>
  </si>
  <si>
    <t>定期存款-外地</t>
    <phoneticPr fontId="1" type="noConversion"/>
  </si>
  <si>
    <t>Foreign loans</t>
    <phoneticPr fontId="1" type="noConversion"/>
  </si>
  <si>
    <t>外地借款</t>
    <phoneticPr fontId="1" type="noConversion"/>
  </si>
  <si>
    <t>Balances due to banks abroad</t>
    <phoneticPr fontId="1" type="noConversion"/>
  </si>
  <si>
    <t>外地信用機構之收入</t>
    <phoneticPr fontId="1" type="noConversion"/>
  </si>
  <si>
    <t>Other balances due to non-residents</t>
    <phoneticPr fontId="1" type="noConversion"/>
  </si>
  <si>
    <t>債項-外地</t>
    <phoneticPr fontId="1" type="noConversion"/>
  </si>
  <si>
    <t>Balances (A-B)</t>
    <phoneticPr fontId="1" type="noConversion"/>
  </si>
  <si>
    <t>結算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</si>
</sst>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0" fillId="0" borderId="0" xfId="0" applyNumberFormat="1" applyAlignment="1">
      <alignment wrapText="1"/>
    </xf>
    <xf numFmtId="177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C122-6DEB-4C6F-8B49-B60D1DF84050}">
  <sheetPr codeName="Sheet84"/>
  <dimension ref="A1:F24"/>
  <sheetViews>
    <sheetView tabSelected="1" workbookViewId="0">
      <selection activeCell="C33" sqref="C33"/>
    </sheetView>
  </sheetViews>
  <sheetFormatPr defaultRowHeight="14" x14ac:dyDescent="0.3"/>
  <cols>
    <col min="1" max="1" width="36.9140625" customWidth="1"/>
    <col min="2" max="2" width="15.83203125" bestFit="1" customWidth="1"/>
    <col min="3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  <c r="C2" s="1" t="s">
        <v>2</v>
      </c>
      <c r="D2" t="s">
        <v>3</v>
      </c>
    </row>
    <row r="4" spans="1:6" x14ac:dyDescent="0.3">
      <c r="A4" t="s">
        <v>4</v>
      </c>
      <c r="C4" t="s">
        <v>5</v>
      </c>
      <c r="D4" t="s">
        <v>6</v>
      </c>
      <c r="E4" t="s">
        <v>7</v>
      </c>
      <c r="F4" t="s">
        <v>8</v>
      </c>
    </row>
    <row r="5" spans="1:6" x14ac:dyDescent="0.3">
      <c r="A5" t="s">
        <v>9</v>
      </c>
    </row>
    <row r="7" spans="1:6" x14ac:dyDescent="0.3">
      <c r="A7" t="s">
        <v>10</v>
      </c>
      <c r="B7" t="s">
        <v>11</v>
      </c>
      <c r="C7" s="2">
        <f>SUM(C9:C13)</f>
        <v>3887225</v>
      </c>
      <c r="D7" s="2">
        <f t="shared" ref="D7:F7" si="0">SUM(D9:D13)</f>
        <v>5163458</v>
      </c>
      <c r="E7" s="2">
        <f t="shared" si="0"/>
        <v>6217708</v>
      </c>
      <c r="F7" s="2">
        <f t="shared" si="0"/>
        <v>6326858</v>
      </c>
    </row>
    <row r="8" spans="1:6" x14ac:dyDescent="0.3">
      <c r="C8" s="2"/>
      <c r="D8" s="2"/>
      <c r="E8" s="2"/>
      <c r="F8" s="2"/>
    </row>
    <row r="9" spans="1:6" x14ac:dyDescent="0.3">
      <c r="A9" t="s">
        <v>12</v>
      </c>
      <c r="B9" t="s">
        <v>13</v>
      </c>
      <c r="C9" s="2">
        <v>101680</v>
      </c>
      <c r="D9" s="2">
        <v>97269</v>
      </c>
      <c r="E9" s="2">
        <v>84955</v>
      </c>
      <c r="F9" s="2">
        <v>78755</v>
      </c>
    </row>
    <row r="10" spans="1:6" x14ac:dyDescent="0.3">
      <c r="A10" t="s">
        <v>14</v>
      </c>
      <c r="B10" t="s">
        <v>15</v>
      </c>
      <c r="C10" s="2">
        <v>2740653</v>
      </c>
      <c r="D10" s="2">
        <v>3516217</v>
      </c>
      <c r="E10" s="2">
        <v>4343575</v>
      </c>
      <c r="F10" s="2">
        <v>4051119</v>
      </c>
    </row>
    <row r="11" spans="1:6" x14ac:dyDescent="0.3">
      <c r="A11" t="s">
        <v>16</v>
      </c>
      <c r="B11" t="s">
        <v>17</v>
      </c>
      <c r="C11" s="2">
        <v>7971</v>
      </c>
      <c r="D11" s="2">
        <v>5662</v>
      </c>
      <c r="E11" s="2">
        <v>4773</v>
      </c>
      <c r="F11" s="2">
        <v>2793</v>
      </c>
    </row>
    <row r="12" spans="1:6" x14ac:dyDescent="0.3">
      <c r="A12" t="s">
        <v>18</v>
      </c>
      <c r="B12" t="s">
        <v>19</v>
      </c>
      <c r="C12" s="2">
        <v>1030234</v>
      </c>
      <c r="D12" s="2">
        <v>1539045</v>
      </c>
      <c r="E12" s="2">
        <v>1779847</v>
      </c>
      <c r="F12" s="2">
        <v>2184638</v>
      </c>
    </row>
    <row r="13" spans="1:6" x14ac:dyDescent="0.3">
      <c r="A13" t="s">
        <v>20</v>
      </c>
      <c r="B13" t="s">
        <v>21</v>
      </c>
      <c r="C13" s="2">
        <v>6687</v>
      </c>
      <c r="D13" s="2">
        <v>5265</v>
      </c>
      <c r="E13" s="2">
        <v>4558</v>
      </c>
      <c r="F13" s="2">
        <v>9553</v>
      </c>
    </row>
    <row r="14" spans="1:6" x14ac:dyDescent="0.3">
      <c r="C14" s="2"/>
      <c r="D14" s="2"/>
      <c r="E14" s="2"/>
      <c r="F14" s="2"/>
    </row>
    <row r="15" spans="1:6" x14ac:dyDescent="0.3">
      <c r="A15" t="s">
        <v>22</v>
      </c>
      <c r="B15" t="s">
        <v>23</v>
      </c>
      <c r="C15" s="2">
        <f>SUM(C17:C22)</f>
        <v>1968827</v>
      </c>
      <c r="D15" s="2">
        <f t="shared" ref="D15:F15" si="1">SUM(D17:D22)</f>
        <v>2995676</v>
      </c>
      <c r="E15" s="2">
        <f t="shared" si="1"/>
        <v>3531303</v>
      </c>
      <c r="F15" s="2">
        <f t="shared" si="1"/>
        <v>4170360</v>
      </c>
    </row>
    <row r="16" spans="1:6" x14ac:dyDescent="0.3">
      <c r="C16" s="2"/>
      <c r="D16" s="2"/>
      <c r="E16" s="2"/>
      <c r="F16" s="2"/>
    </row>
    <row r="17" spans="1:6" x14ac:dyDescent="0.3">
      <c r="A17" t="s">
        <v>24</v>
      </c>
      <c r="B17" t="s">
        <v>25</v>
      </c>
      <c r="C17" s="2">
        <v>47375</v>
      </c>
      <c r="D17" s="2">
        <v>39566</v>
      </c>
      <c r="E17" s="2">
        <v>66269</v>
      </c>
      <c r="F17" s="2">
        <v>74260</v>
      </c>
    </row>
    <row r="18" spans="1:6" x14ac:dyDescent="0.3">
      <c r="A18" t="s">
        <v>26</v>
      </c>
      <c r="B18" t="s">
        <v>27</v>
      </c>
      <c r="C18" s="2">
        <v>60362</v>
      </c>
      <c r="D18" s="2">
        <v>95619</v>
      </c>
      <c r="E18" s="2">
        <v>111384</v>
      </c>
      <c r="F18" s="2">
        <v>84810</v>
      </c>
    </row>
    <row r="19" spans="1:6" x14ac:dyDescent="0.3">
      <c r="A19" t="s">
        <v>28</v>
      </c>
      <c r="B19" t="s">
        <v>29</v>
      </c>
      <c r="C19" s="2">
        <v>1380287</v>
      </c>
      <c r="D19" s="2">
        <v>1932300</v>
      </c>
      <c r="E19" s="2">
        <v>2785187</v>
      </c>
      <c r="F19" s="2">
        <v>3603962</v>
      </c>
    </row>
    <row r="20" spans="1:6" x14ac:dyDescent="0.3">
      <c r="A20" t="s">
        <v>30</v>
      </c>
      <c r="B20" t="s">
        <v>31</v>
      </c>
      <c r="C20" s="2"/>
      <c r="D20" s="2"/>
      <c r="E20" s="2">
        <v>265528</v>
      </c>
      <c r="F20" s="2">
        <v>127926</v>
      </c>
    </row>
    <row r="21" spans="1:6" x14ac:dyDescent="0.3">
      <c r="A21" t="s">
        <v>32</v>
      </c>
      <c r="B21" t="s">
        <v>33</v>
      </c>
      <c r="C21" s="2">
        <v>480803</v>
      </c>
      <c r="D21" s="2">
        <v>928191</v>
      </c>
      <c r="E21" s="2">
        <v>301658</v>
      </c>
      <c r="F21" s="2">
        <v>279402</v>
      </c>
    </row>
    <row r="22" spans="1:6" x14ac:dyDescent="0.3">
      <c r="A22" t="s">
        <v>34</v>
      </c>
      <c r="B22" t="s">
        <v>35</v>
      </c>
      <c r="C22" s="2"/>
      <c r="D22" s="2"/>
      <c r="E22" s="2">
        <v>1277</v>
      </c>
      <c r="F22" s="2"/>
    </row>
    <row r="23" spans="1:6" x14ac:dyDescent="0.3">
      <c r="C23" s="2"/>
      <c r="D23" s="2"/>
      <c r="E23" s="2"/>
      <c r="F23" s="2"/>
    </row>
    <row r="24" spans="1:6" x14ac:dyDescent="0.3">
      <c r="A24" t="s">
        <v>36</v>
      </c>
      <c r="B24" t="s">
        <v>37</v>
      </c>
      <c r="C24" s="2">
        <f>C7-C15</f>
        <v>1918398</v>
      </c>
      <c r="D24" s="2">
        <f t="shared" ref="D24:F24" si="2">D7-D15</f>
        <v>2167782</v>
      </c>
      <c r="E24" s="2">
        <f t="shared" si="2"/>
        <v>2686405</v>
      </c>
      <c r="F24" s="2">
        <f t="shared" si="2"/>
        <v>2156498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2019-05-25T07:53:49Z</dcterms:created>
  <dcterms:modified xsi:type="dcterms:W3CDTF">2019-05-25T07:53:49Z</dcterms:modified>
</cp:coreProperties>
</file>